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9090" activeTab="0"/>
  </bookViews>
  <sheets>
    <sheet name="A" sheetId="1" r:id="rId1"/>
  </sheets>
  <definedNames/>
  <calcPr fullCalcOnLoad="1"/>
</workbook>
</file>

<file path=xl/sharedStrings.xml><?xml version="1.0" encoding="utf-8"?>
<sst xmlns="http://schemas.openxmlformats.org/spreadsheetml/2006/main" count="65" uniqueCount="65">
  <si>
    <t>Database</t>
  </si>
  <si>
    <t>Topics included</t>
  </si>
  <si>
    <t>Typical Contributing Journals</t>
  </si>
  <si>
    <t>Est Articles w/ Eng. citations/ abstracts</t>
  </si>
  <si>
    <t>Article count 1994-2006</t>
  </si>
  <si>
    <t xml:space="preserve">Chinese Series Designation </t>
  </si>
  <si>
    <t xml:space="preserve">Pinyin Series Designation </t>
  </si>
  <si>
    <t>Weight within Series</t>
  </si>
  <si>
    <t xml:space="preserve"> Archive price (1994-2007)</t>
  </si>
  <si>
    <t>2008 Current Price</t>
  </si>
  <si>
    <t>Archive PLUS current price</t>
  </si>
  <si>
    <t>A1</t>
  </si>
  <si>
    <t>Mathematics in China: CAJ Subject Database (A1)</t>
  </si>
  <si>
    <t>数学</t>
  </si>
  <si>
    <t>SHU XUE</t>
  </si>
  <si>
    <t>Elementary and advanced mathmatics, mathmatical logic, algebra, number theory, mathmatical analysis, probablility and statistics, computationsl and applied mathmatics</t>
  </si>
  <si>
    <t>Journal of Anhui Normal Univ. (Natural Science), Journal of Beijing Univ. of Aeronautics &amp; Astronautics, Journal of the Univ. of Science and Technology Beijing, Journal of Beijing Institute of Technology, Journal of Beijing Normal Univ., Journal of Beijin</t>
  </si>
  <si>
    <t>A2</t>
  </si>
  <si>
    <t>Mechanical Engineering in China: CAJ Subject Database (A2)</t>
  </si>
  <si>
    <t>力学</t>
  </si>
  <si>
    <t>LI XUE</t>
  </si>
  <si>
    <t>General mechanics, vibration theory, fluid and solid mechanics, continuous medium mechanics, applied mechanics, explosives and detonation theory</t>
  </si>
  <si>
    <t>Applied Mathematics &amp; Mechanics (English Ed.), Building Science Research of Sichuan, Acta Aerodynamica Sinica, Experiments and Measurements in Fluid Mechanics, Chinese Journal of Applied Mechanics, Journal of Vibration Engineering, Journal of Nanjing Univ</t>
  </si>
  <si>
    <t>A3</t>
  </si>
  <si>
    <t>Physics in China: CAJ Subject Database (A3)</t>
  </si>
  <si>
    <t>物理学</t>
  </si>
  <si>
    <t>WU LI XUE</t>
  </si>
  <si>
    <t>Experimental methods and equipment, theoretical physics, acoustics, electromagnetism, high and low temperature physics, molecular and atomic physics, optics, nuclear physics, semiconductors, high energy and applied physics</t>
  </si>
  <si>
    <t>Nuclear Science &amp; Techniques, Laboratory Research &amp; Exploration,  Physics Experimentation, Journal of Tianjin Univ., Journal of Wuhan Univ of Technology, Journal of Inorganic Materials, Journal of Beijing Normal Univ., Modern Physics</t>
  </si>
  <si>
    <t>A4</t>
  </si>
  <si>
    <t>Biology in China: CAJ Subject Database (A4)</t>
  </si>
  <si>
    <t>生物学</t>
  </si>
  <si>
    <t>SHENG WU XUE</t>
  </si>
  <si>
    <t>Biology, biochemistry, physiology, bioengineering, environmental biology, paleontology, microbiology, zoology, genetics, anthropolgy, botany and entomology</t>
  </si>
  <si>
    <t xml:space="preserve">Amino Acids &amp; Biotic Resources, Chinese Journal of Virology, Journal of Beijing Medical Univ., Chinese Journal of Zoology, Bulletin of Biology, Entomological Knowledge, Mycosystema, Chinese Journal of Clinical Anatomy </t>
  </si>
  <si>
    <t>A5</t>
  </si>
  <si>
    <t>Astronomy in China: CAJ Subject Database (A5)</t>
  </si>
  <si>
    <t>天文学</t>
  </si>
  <si>
    <t>TIAN WEN XUE</t>
  </si>
  <si>
    <t xml:space="preserve">Astronomical observation equipment &amp; data, stellar astronomy, cosmology, astrometry, celestial mechanics, astrophysics, time, radio astronomy and space astronomy </t>
  </si>
  <si>
    <t xml:space="preserve">Annals of Shanghai Observatory Academia Sinica, Amateur Astronomer, Geology-Geochemistry, Publications of the Yunnan Observatory, Acta Astronomica Sinica, Science &amp; Technical Trends Abroad, Progress in Astronomy </t>
  </si>
  <si>
    <t>A6</t>
  </si>
  <si>
    <t>Geography, Topography, Cartography and GIS in China: CAJ Subject Database (A6)</t>
  </si>
  <si>
    <t>地理、测绘资源</t>
  </si>
  <si>
    <t>DI LI, CE HUI ZI YUAN</t>
  </si>
  <si>
    <t>Geography, geomorphology, geodesy, photogrammetry, remote sensing, surveying, cartography, and natural resources.</t>
  </si>
  <si>
    <t>China Survey and Mapping; Acta Geographica Sinica, Journal of the PLA Institute of Survey and Mapping, Acta Geodaetica Et Cartographic Sinica, Journal of Remote Sensing, Bulletin of Surveying and Mapping</t>
  </si>
  <si>
    <t>A7</t>
  </si>
  <si>
    <t>Meteorology, Hydrology and Oceanography in China: CAJ Subject Database (A7)</t>
  </si>
  <si>
    <t>气象、水文、海洋</t>
  </si>
  <si>
    <t>QI XIANG, SHUI WEN, HAI YANG</t>
  </si>
  <si>
    <t xml:space="preserve">Meteorological observation, dynamic and synoptic meterology, weather forecasting, climatology, hydrophysics and hydrochemistry, glacier hydrology, potamology and limnology, hydraulics and river dynamics, hydrography, hydrologic forecasting, oceanography, </t>
  </si>
  <si>
    <t>Journal of Nanchang University (Natural Science), Journal of the University of Science and Technology of China, Chinese Journal of Engineering Mathematics, Marine Sciences, Computing Techniques For Geophysical and Geochemical Exploration, Acta Oceanologic</t>
  </si>
  <si>
    <t>A8</t>
  </si>
  <si>
    <t>Geology in China: CAJ Subject Database (A8)</t>
  </si>
  <si>
    <t>地质</t>
  </si>
  <si>
    <t>DI ZHI</t>
  </si>
  <si>
    <t>Minerology, petrology, paleontology, stratigraphy, structural and dynamic geology, mineral deposits, geochemistry, cosmogeology, prospecting, marine geology, hydrogeology, environmental geology</t>
  </si>
  <si>
    <t>Quarterly Journal of Applied Meteorology, Resources and Industries, Geological Exploration for Non-ferrous Metals, Oil Geophysical Prospecting, Coal Geology of China, Beijing Geology, Geological Technoeconomic Management, China Geology and Mining Economic</t>
  </si>
  <si>
    <t>A9</t>
  </si>
  <si>
    <t>Geophysics in China: CAJ Subject Database (A9)</t>
  </si>
  <si>
    <t>地球物理学</t>
  </si>
  <si>
    <t>DI QIU WU LI XUE</t>
  </si>
  <si>
    <t>Evolution, earth brology, tectonophysics and petrofabrics, geothermics and volcanology, geomagnetism, terrestrial electricity, space physics, earthquake geophysics, exploration geophysics,  hydrogeophysical prospecting, marine geophysics</t>
  </si>
  <si>
    <t>Recent Developments In World Seismology, Acta Geosicientia Sinica, Marine Forecasts, Journal of Beijing Institute of Technology, Seismology and Geology, Earth Science Frontiers, Geological Journal of China Universities, Earthquake Research in China, Oil G</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</si>
</sst>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Red]\(\$#,##0\)"/>
    <numFmt numFmtId="173" formatCode="&quot;$&quot;#,##0"/>
  </numFmts>
  <fonts count="42">
    <font>
      <sz val="10"/>
      <name val="Arial"/>
      <family val="0"/>
    </font>
    <font>
      <b/>
      <sz val="8"/>
      <color indexed="9"/>
      <name val="Arial Narrow"/>
      <family val="2"/>
    </font>
    <font>
      <sz val="8"/>
      <name val="Arial Narrow"/>
      <family val="2"/>
    </font>
    <font>
      <sz val="12"/>
      <name val="宋体"/>
      <family val="0"/>
    </font>
    <font>
      <sz val="8"/>
      <color indexed="9"/>
      <name val="Arial Narrow"/>
      <family val="2"/>
    </font>
    <font>
      <sz val="8"/>
      <name val="Arial"/>
      <family val="0"/>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
      <sz val="10"/>
      <color indexed="8"/>
      <name val="Arial Cyr"/>
      <family val="2"/>
    </font>
    <font>
      <sz val="24"/>
      <color indexed="8"/>
      <name val="Franklin Gothic Heavy"/>
      <family val="0"/>
    </font>
    <font>
      <sz val="16"/>
      <color indexed="8"/>
      <name val="Franklin Gothic Heavy"/>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0"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7">
    <xf numFmtId="0" fontId="0" fillId="0" borderId="0" xfId="0" applyAlignment="1">
      <alignment/>
    </xf>
    <xf numFmtId="0" fontId="2" fillId="0" borderId="10" xfId="33" applyFont="1" applyBorder="1" applyAlignment="1">
      <alignment vertical="top" wrapText="1"/>
      <protection/>
    </xf>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0" xfId="0" applyFont="1" applyFill="1" applyAlignment="1">
      <alignment/>
    </xf>
    <xf numFmtId="0" fontId="1" fillId="33" borderId="11" xfId="34" applyFont="1" applyFill="1" applyBorder="1" applyAlignment="1">
      <alignment horizontal="center" vertical="center" wrapText="1"/>
      <protection/>
    </xf>
    <xf numFmtId="0" fontId="4" fillId="33" borderId="10" xfId="34" applyFont="1" applyFill="1" applyBorder="1" applyAlignment="1">
      <alignment horizontal="center" vertical="center" wrapText="1"/>
      <protection/>
    </xf>
    <xf numFmtId="173" fontId="4" fillId="33" borderId="10" xfId="34" applyNumberFormat="1" applyFont="1" applyFill="1" applyBorder="1" applyAlignment="1">
      <alignment horizontal="center" vertical="center" wrapText="1"/>
      <protection/>
    </xf>
    <xf numFmtId="0" fontId="2" fillId="34" borderId="10" xfId="34" applyFont="1" applyFill="1" applyBorder="1" applyAlignment="1">
      <alignment horizontal="center" vertical="top" wrapText="1"/>
      <protection/>
    </xf>
    <xf numFmtId="0" fontId="2" fillId="0" borderId="10" xfId="34" applyFont="1" applyBorder="1" applyAlignment="1">
      <alignment vertical="top" wrapText="1"/>
      <protection/>
    </xf>
    <xf numFmtId="9" fontId="2" fillId="0" borderId="10" xfId="57" applyFont="1" applyBorder="1" applyAlignment="1">
      <alignment horizontal="center" vertical="top" wrapText="1"/>
    </xf>
    <xf numFmtId="3" fontId="2" fillId="0" borderId="10" xfId="34" applyNumberFormat="1" applyFont="1" applyBorder="1" applyAlignment="1">
      <alignment horizontal="center" vertical="top" wrapText="1"/>
      <protection/>
    </xf>
    <xf numFmtId="9" fontId="2" fillId="0" borderId="10" xfId="0" applyNumberFormat="1" applyFont="1" applyFill="1" applyBorder="1" applyAlignment="1">
      <alignment vertical="top"/>
    </xf>
    <xf numFmtId="172" fontId="2" fillId="0" borderId="10" xfId="33" applyNumberFormat="1" applyFont="1" applyFill="1" applyBorder="1" applyAlignment="1" applyProtection="1">
      <alignment vertical="top"/>
      <protection hidden="1"/>
    </xf>
    <xf numFmtId="0" fontId="2" fillId="0" borderId="0" xfId="0" applyFont="1" applyFill="1" applyAlignment="1">
      <alignment/>
    </xf>
    <xf numFmtId="0" fontId="2"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AJ 126 at online.eastview.com" xfId="33"/>
    <cellStyle name="Normal_Shee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114300</xdr:rowOff>
    </xdr:from>
    <xdr:to>
      <xdr:col>9</xdr:col>
      <xdr:colOff>0</xdr:colOff>
      <xdr:row>1</xdr:row>
      <xdr:rowOff>0</xdr:rowOff>
    </xdr:to>
    <xdr:sp>
      <xdr:nvSpPr>
        <xdr:cNvPr id="1" name="Text Box 1"/>
        <xdr:cNvSpPr txBox="1">
          <a:spLocks noChangeArrowheads="1"/>
        </xdr:cNvSpPr>
      </xdr:nvSpPr>
      <xdr:spPr>
        <a:xfrm>
          <a:off x="1552575" y="114300"/>
          <a:ext cx="9182100" cy="876300"/>
        </a:xfrm>
        <a:prstGeom prst="rect">
          <a:avLst/>
        </a:prstGeom>
        <a:noFill/>
        <a:ln w="9525" cmpd="sng">
          <a:noFill/>
        </a:ln>
      </xdr:spPr>
      <xdr:txBody>
        <a:bodyPr vertOverflow="clip" wrap="square" lIns="91440" tIns="45720" rIns="91440" bIns="45720"/>
        <a:p>
          <a:pPr algn="l">
            <a:defRPr/>
          </a:pPr>
          <a:r>
            <a:rPr lang="en-US" cap="none" sz="2400" b="0" i="0" u="none" baseline="0">
              <a:solidFill>
                <a:srgbClr val="000000"/>
              </a:solidFill>
              <a:latin typeface="Franklin Gothic Heavy"/>
              <a:ea typeface="Franklin Gothic Heavy"/>
              <a:cs typeface="Franklin Gothic Heavy"/>
            </a:rPr>
            <a:t>Science &amp; Engineering from China
</a:t>
          </a:r>
          <a:r>
            <a:rPr lang="en-US" cap="none" sz="1600" b="0" i="0" u="none" baseline="0">
              <a:solidFill>
                <a:srgbClr val="000000"/>
              </a:solidFill>
              <a:latin typeface="Franklin Gothic Heavy"/>
              <a:ea typeface="Franklin Gothic Heavy"/>
              <a:cs typeface="Franklin Gothic Heavy"/>
            </a:rPr>
            <a:t>Series A Subject Databases from the China National Knowledge Infrastructure</a:t>
          </a:r>
        </a:p>
      </xdr:txBody>
    </xdr:sp>
    <xdr:clientData/>
  </xdr:twoCellAnchor>
  <xdr:twoCellAnchor editAs="oneCell">
    <xdr:from>
      <xdr:col>1</xdr:col>
      <xdr:colOff>133350</xdr:colOff>
      <xdr:row>0</xdr:row>
      <xdr:rowOff>47625</xdr:rowOff>
    </xdr:from>
    <xdr:to>
      <xdr:col>1</xdr:col>
      <xdr:colOff>1409700</xdr:colOff>
      <xdr:row>0</xdr:row>
      <xdr:rowOff>885825</xdr:rowOff>
    </xdr:to>
    <xdr:pic>
      <xdr:nvPicPr>
        <xdr:cNvPr id="2" name="Picture 2" descr="EVIS"/>
        <xdr:cNvPicPr preferRelativeResize="1">
          <a:picLocks noChangeAspect="1"/>
        </xdr:cNvPicPr>
      </xdr:nvPicPr>
      <xdr:blipFill>
        <a:blip r:embed="rId1"/>
        <a:stretch>
          <a:fillRect/>
        </a:stretch>
      </xdr:blipFill>
      <xdr:spPr>
        <a:xfrm>
          <a:off x="133350" y="47625"/>
          <a:ext cx="1276350" cy="838200"/>
        </a:xfrm>
        <a:prstGeom prst="rect">
          <a:avLst/>
        </a:prstGeom>
        <a:noFill/>
        <a:ln w="9525" cmpd="sng">
          <a:noFill/>
        </a:ln>
      </xdr:spPr>
    </xdr:pic>
    <xdr:clientData/>
  </xdr:twoCellAnchor>
  <xdr:twoCellAnchor>
    <xdr:from>
      <xdr:col>10</xdr:col>
      <xdr:colOff>400050</xdr:colOff>
      <xdr:row>0</xdr:row>
      <xdr:rowOff>66675</xdr:rowOff>
    </xdr:from>
    <xdr:to>
      <xdr:col>11</xdr:col>
      <xdr:colOff>542925</xdr:colOff>
      <xdr:row>0</xdr:row>
      <xdr:rowOff>847725</xdr:rowOff>
    </xdr:to>
    <xdr:sp>
      <xdr:nvSpPr>
        <xdr:cNvPr id="3" name="Text Box 3"/>
        <xdr:cNvSpPr txBox="1">
          <a:spLocks noChangeArrowheads="1"/>
        </xdr:cNvSpPr>
      </xdr:nvSpPr>
      <xdr:spPr>
        <a:xfrm>
          <a:off x="11668125" y="66675"/>
          <a:ext cx="714375" cy="781050"/>
        </a:xfrm>
        <a:prstGeom prst="rect">
          <a:avLst/>
        </a:prstGeom>
        <a:solidFill>
          <a:srgbClr val="99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B1">
      <selection activeCell="D4" sqref="D4"/>
    </sheetView>
  </sheetViews>
  <sheetFormatPr defaultColWidth="9.140625" defaultRowHeight="12.75"/>
  <cols>
    <col min="1" max="1" width="5.7109375" style="0" hidden="1" customWidth="1"/>
    <col min="2" max="2" width="23.28125" style="0" customWidth="1"/>
    <col min="4" max="4" width="14.421875" style="0" customWidth="1"/>
    <col min="5" max="5" width="39.00390625" style="0" customWidth="1"/>
    <col min="6" max="6" width="50.7109375" style="0" customWidth="1"/>
    <col min="7" max="7" width="7.57421875" style="0" bestFit="1" customWidth="1"/>
    <col min="8" max="8" width="8.140625" style="0" bestFit="1" customWidth="1"/>
    <col min="9" max="9" width="8.7109375" style="0" bestFit="1" customWidth="1"/>
    <col min="10" max="10" width="8.00390625" style="0" bestFit="1" customWidth="1"/>
    <col min="11" max="11" width="8.57421875" style="0" bestFit="1" customWidth="1"/>
    <col min="12" max="12" width="8.8515625" style="0" bestFit="1" customWidth="1"/>
  </cols>
  <sheetData>
    <row r="1" spans="10:29" s="2" customFormat="1" ht="78" customHeight="1" thickBot="1">
      <c r="J1"/>
      <c r="K1" s="3"/>
      <c r="M1" s="4"/>
      <c r="N1" s="5"/>
      <c r="O1" s="5"/>
      <c r="P1" s="5"/>
      <c r="Q1" s="5"/>
      <c r="R1" s="5"/>
      <c r="S1" s="5"/>
      <c r="T1" s="5"/>
      <c r="U1" s="5"/>
      <c r="V1" s="5"/>
      <c r="W1" s="5"/>
      <c r="X1" s="5"/>
      <c r="Y1" s="5"/>
      <c r="Z1" s="5"/>
      <c r="AA1" s="5"/>
      <c r="AB1" s="5"/>
      <c r="AC1" s="5"/>
    </row>
    <row r="2" spans="1:29" s="16" customFormat="1" ht="51">
      <c r="A2" s="6"/>
      <c r="B2" s="7" t="s">
        <v>0</v>
      </c>
      <c r="C2" s="7" t="s">
        <v>5</v>
      </c>
      <c r="D2" s="7" t="s">
        <v>6</v>
      </c>
      <c r="E2" s="7" t="s">
        <v>1</v>
      </c>
      <c r="F2" s="7" t="s">
        <v>2</v>
      </c>
      <c r="G2" s="7" t="s">
        <v>3</v>
      </c>
      <c r="H2" s="7" t="s">
        <v>4</v>
      </c>
      <c r="I2" s="7" t="s">
        <v>7</v>
      </c>
      <c r="J2" s="8" t="s">
        <v>8</v>
      </c>
      <c r="K2" s="8" t="s">
        <v>9</v>
      </c>
      <c r="L2" s="8" t="s">
        <v>10</v>
      </c>
      <c r="M2" s="15"/>
      <c r="N2" s="15"/>
      <c r="O2" s="15"/>
      <c r="P2" s="15"/>
      <c r="Q2" s="15"/>
      <c r="R2" s="15"/>
      <c r="S2" s="15"/>
      <c r="T2" s="15"/>
      <c r="U2" s="15"/>
      <c r="V2" s="15"/>
      <c r="W2" s="15"/>
      <c r="X2" s="15"/>
      <c r="Y2" s="15"/>
      <c r="Z2" s="15"/>
      <c r="AA2" s="15"/>
      <c r="AB2" s="15"/>
      <c r="AC2" s="15"/>
    </row>
    <row r="3" spans="1:29" s="16" customFormat="1" ht="51">
      <c r="A3" s="9" t="s">
        <v>11</v>
      </c>
      <c r="B3" s="10" t="s">
        <v>12</v>
      </c>
      <c r="C3" s="1" t="s">
        <v>13</v>
      </c>
      <c r="D3" s="1" t="s">
        <v>14</v>
      </c>
      <c r="E3" s="10" t="s">
        <v>15</v>
      </c>
      <c r="F3" s="10" t="s">
        <v>16</v>
      </c>
      <c r="G3" s="11">
        <v>0.4</v>
      </c>
      <c r="H3" s="12">
        <v>129613.49963316215</v>
      </c>
      <c r="I3" s="13">
        <v>0.17178695846907202</v>
      </c>
      <c r="J3" s="14">
        <f>K3*5</f>
        <v>5505.774893927041</v>
      </c>
      <c r="K3" s="14">
        <v>1101.1549787854083</v>
      </c>
      <c r="L3" s="14">
        <f aca="true" t="shared" si="0" ref="L3:L11">J3+K3</f>
        <v>6606.92987271245</v>
      </c>
      <c r="M3" s="15"/>
      <c r="N3" s="15"/>
      <c r="O3" s="15"/>
      <c r="P3" s="15"/>
      <c r="Q3" s="15"/>
      <c r="R3" s="15"/>
      <c r="S3" s="15"/>
      <c r="T3" s="15"/>
      <c r="U3" s="15"/>
      <c r="V3" s="15"/>
      <c r="W3" s="15"/>
      <c r="X3" s="15"/>
      <c r="Y3" s="15"/>
      <c r="Z3" s="15"/>
      <c r="AA3" s="15"/>
      <c r="AB3" s="15"/>
      <c r="AC3" s="15"/>
    </row>
    <row r="4" spans="1:29" s="16" customFormat="1" ht="51">
      <c r="A4" s="9" t="s">
        <v>17</v>
      </c>
      <c r="B4" s="10" t="s">
        <v>18</v>
      </c>
      <c r="C4" s="1" t="s">
        <v>19</v>
      </c>
      <c r="D4" s="1" t="s">
        <v>20</v>
      </c>
      <c r="E4" s="10" t="s">
        <v>21</v>
      </c>
      <c r="F4" s="10" t="s">
        <v>22</v>
      </c>
      <c r="G4" s="11">
        <v>0.4</v>
      </c>
      <c r="H4" s="12">
        <v>28341.0124724872</v>
      </c>
      <c r="I4" s="13">
        <v>0.03756257138617493</v>
      </c>
      <c r="J4" s="14">
        <v>1710</v>
      </c>
      <c r="K4" s="14">
        <v>456</v>
      </c>
      <c r="L4" s="14">
        <f t="shared" si="0"/>
        <v>2166</v>
      </c>
      <c r="M4" s="15"/>
      <c r="N4" s="15"/>
      <c r="O4" s="15"/>
      <c r="P4" s="15"/>
      <c r="Q4" s="15"/>
      <c r="R4" s="15"/>
      <c r="S4" s="15"/>
      <c r="T4" s="15"/>
      <c r="U4" s="15"/>
      <c r="V4" s="15"/>
      <c r="W4" s="15"/>
      <c r="X4" s="15"/>
      <c r="Y4" s="15"/>
      <c r="Z4" s="15"/>
      <c r="AA4" s="15"/>
      <c r="AB4" s="15"/>
      <c r="AC4" s="15"/>
    </row>
    <row r="5" spans="1:29" s="16" customFormat="1" ht="51">
      <c r="A5" s="9" t="s">
        <v>23</v>
      </c>
      <c r="B5" s="10" t="s">
        <v>24</v>
      </c>
      <c r="C5" s="1" t="s">
        <v>25</v>
      </c>
      <c r="D5" s="1" t="s">
        <v>26</v>
      </c>
      <c r="E5" s="10" t="s">
        <v>27</v>
      </c>
      <c r="F5" s="10" t="s">
        <v>28</v>
      </c>
      <c r="G5" s="11">
        <v>0.3</v>
      </c>
      <c r="H5" s="12">
        <v>93154.95231107851</v>
      </c>
      <c r="I5" s="13">
        <v>0.12346558012200486</v>
      </c>
      <c r="J5" s="14">
        <f>K5*5</f>
        <v>3957.073909206305</v>
      </c>
      <c r="K5" s="14">
        <v>791.414781841261</v>
      </c>
      <c r="L5" s="14">
        <f t="shared" si="0"/>
        <v>4748.488691047566</v>
      </c>
      <c r="M5" s="15"/>
      <c r="N5" s="15"/>
      <c r="O5" s="15"/>
      <c r="P5" s="15"/>
      <c r="Q5" s="15"/>
      <c r="R5" s="15"/>
      <c r="S5" s="15"/>
      <c r="T5" s="15"/>
      <c r="U5" s="15"/>
      <c r="V5" s="15"/>
      <c r="W5" s="15"/>
      <c r="X5" s="15"/>
      <c r="Y5" s="15"/>
      <c r="Z5" s="15"/>
      <c r="AA5" s="15"/>
      <c r="AB5" s="15"/>
      <c r="AC5" s="15"/>
    </row>
    <row r="6" spans="1:29" s="16" customFormat="1" ht="38.25">
      <c r="A6" s="9" t="s">
        <v>29</v>
      </c>
      <c r="B6" s="10" t="s">
        <v>30</v>
      </c>
      <c r="C6" s="1" t="s">
        <v>31</v>
      </c>
      <c r="D6" s="1" t="s">
        <v>32</v>
      </c>
      <c r="E6" s="10" t="s">
        <v>33</v>
      </c>
      <c r="F6" s="10" t="s">
        <v>34</v>
      </c>
      <c r="G6" s="11">
        <v>0.4</v>
      </c>
      <c r="H6" s="12">
        <v>207467.05796038153</v>
      </c>
      <c r="I6" s="13">
        <v>0.27497239848018074</v>
      </c>
      <c r="J6" s="14">
        <f>K6*5</f>
        <v>5965</v>
      </c>
      <c r="K6" s="14">
        <v>1193</v>
      </c>
      <c r="L6" s="14">
        <f t="shared" si="0"/>
        <v>7158</v>
      </c>
      <c r="M6" s="15"/>
      <c r="N6" s="15"/>
      <c r="O6" s="15"/>
      <c r="P6" s="15"/>
      <c r="Q6" s="15"/>
      <c r="R6" s="15"/>
      <c r="S6" s="15"/>
      <c r="T6" s="15"/>
      <c r="U6" s="15"/>
      <c r="V6" s="15"/>
      <c r="W6" s="15"/>
      <c r="X6" s="15"/>
      <c r="Y6" s="15"/>
      <c r="Z6" s="15"/>
      <c r="AA6" s="15"/>
      <c r="AB6" s="15"/>
      <c r="AC6" s="15"/>
    </row>
    <row r="7" spans="1:29" s="16" customFormat="1" ht="38.25">
      <c r="A7" s="9" t="s">
        <v>35</v>
      </c>
      <c r="B7" s="10" t="s">
        <v>36</v>
      </c>
      <c r="C7" s="1" t="s">
        <v>37</v>
      </c>
      <c r="D7" s="1" t="s">
        <v>38</v>
      </c>
      <c r="E7" s="10" t="s">
        <v>39</v>
      </c>
      <c r="F7" s="10" t="s">
        <v>40</v>
      </c>
      <c r="G7" s="11">
        <v>0.8</v>
      </c>
      <c r="H7" s="12">
        <v>11670.432868672047</v>
      </c>
      <c r="I7" s="13">
        <v>0.015467741957441248</v>
      </c>
      <c r="J7" s="14">
        <v>1710</v>
      </c>
      <c r="K7" s="14">
        <v>456</v>
      </c>
      <c r="L7" s="14">
        <f t="shared" si="0"/>
        <v>2166</v>
      </c>
      <c r="M7" s="15"/>
      <c r="N7" s="15"/>
      <c r="O7" s="15"/>
      <c r="P7" s="15"/>
      <c r="Q7" s="15"/>
      <c r="R7" s="15"/>
      <c r="S7" s="15"/>
      <c r="T7" s="15"/>
      <c r="U7" s="15"/>
      <c r="V7" s="15"/>
      <c r="W7" s="15"/>
      <c r="X7" s="15"/>
      <c r="Y7" s="15"/>
      <c r="Z7" s="15"/>
      <c r="AA7" s="15"/>
      <c r="AB7" s="15"/>
      <c r="AC7" s="15"/>
    </row>
    <row r="8" spans="1:29" s="16" customFormat="1" ht="38.25">
      <c r="A8" s="9" t="s">
        <v>41</v>
      </c>
      <c r="B8" s="10" t="s">
        <v>42</v>
      </c>
      <c r="C8" s="1" t="s">
        <v>43</v>
      </c>
      <c r="D8" s="1" t="s">
        <v>44</v>
      </c>
      <c r="E8" s="10" t="s">
        <v>45</v>
      </c>
      <c r="F8" s="10" t="s">
        <v>46</v>
      </c>
      <c r="G8" s="11">
        <v>0.4</v>
      </c>
      <c r="H8" s="12">
        <v>54348.3492296405</v>
      </c>
      <c r="I8" s="13">
        <v>0.07203213892379258</v>
      </c>
      <c r="J8" s="14">
        <v>1710</v>
      </c>
      <c r="K8" s="14">
        <v>456</v>
      </c>
      <c r="L8" s="14">
        <f t="shared" si="0"/>
        <v>2166</v>
      </c>
      <c r="M8" s="15"/>
      <c r="N8" s="15"/>
      <c r="O8" s="15"/>
      <c r="P8" s="15"/>
      <c r="Q8" s="15"/>
      <c r="R8" s="15"/>
      <c r="S8" s="15"/>
      <c r="T8" s="15"/>
      <c r="U8" s="15"/>
      <c r="V8" s="15"/>
      <c r="W8" s="15"/>
      <c r="X8" s="15"/>
      <c r="Y8" s="15"/>
      <c r="Z8" s="15"/>
      <c r="AA8" s="15"/>
      <c r="AB8" s="15"/>
      <c r="AC8" s="15"/>
    </row>
    <row r="9" spans="1:29" s="16" customFormat="1" ht="63.75">
      <c r="A9" s="9" t="s">
        <v>47</v>
      </c>
      <c r="B9" s="10" t="s">
        <v>48</v>
      </c>
      <c r="C9" s="1" t="s">
        <v>49</v>
      </c>
      <c r="D9" s="1" t="s">
        <v>50</v>
      </c>
      <c r="E9" s="10" t="s">
        <v>51</v>
      </c>
      <c r="F9" s="10" t="s">
        <v>52</v>
      </c>
      <c r="G9" s="11">
        <v>0.3</v>
      </c>
      <c r="H9" s="12">
        <v>65207.33675715333</v>
      </c>
      <c r="I9" s="13">
        <v>0.0864244085923429</v>
      </c>
      <c r="J9" s="14">
        <v>1710</v>
      </c>
      <c r="K9" s="14">
        <v>456</v>
      </c>
      <c r="L9" s="14">
        <f t="shared" si="0"/>
        <v>2166</v>
      </c>
      <c r="M9" s="15"/>
      <c r="N9" s="15"/>
      <c r="O9" s="15"/>
      <c r="P9" s="15"/>
      <c r="Q9" s="15"/>
      <c r="R9" s="15"/>
      <c r="S9" s="15"/>
      <c r="T9" s="15"/>
      <c r="U9" s="15"/>
      <c r="V9" s="15"/>
      <c r="W9" s="15"/>
      <c r="X9" s="15"/>
      <c r="Y9" s="15"/>
      <c r="Z9" s="15"/>
      <c r="AA9" s="15"/>
      <c r="AB9" s="15"/>
      <c r="AC9" s="15"/>
    </row>
    <row r="10" spans="1:29" s="16" customFormat="1" ht="51">
      <c r="A10" s="9" t="s">
        <v>53</v>
      </c>
      <c r="B10" s="10" t="s">
        <v>54</v>
      </c>
      <c r="C10" s="1" t="s">
        <v>55</v>
      </c>
      <c r="D10" s="1" t="s">
        <v>56</v>
      </c>
      <c r="E10" s="10" t="s">
        <v>57</v>
      </c>
      <c r="F10" s="10" t="s">
        <v>58</v>
      </c>
      <c r="G10" s="11">
        <v>0.4</v>
      </c>
      <c r="H10" s="12">
        <v>129104.03521643432</v>
      </c>
      <c r="I10" s="13">
        <v>0.1711117252345278</v>
      </c>
      <c r="J10" s="14">
        <f>K10*5</f>
        <v>5484.133657459328</v>
      </c>
      <c r="K10" s="14">
        <v>1096.8267314918655</v>
      </c>
      <c r="L10" s="14">
        <f t="shared" si="0"/>
        <v>6580.960388951194</v>
      </c>
      <c r="M10" s="15"/>
      <c r="N10" s="15"/>
      <c r="O10" s="15"/>
      <c r="P10" s="15"/>
      <c r="Q10" s="15"/>
      <c r="R10" s="15"/>
      <c r="S10" s="15"/>
      <c r="T10" s="15"/>
      <c r="U10" s="15"/>
      <c r="V10" s="15"/>
      <c r="W10" s="15"/>
      <c r="X10" s="15"/>
      <c r="Y10" s="15"/>
      <c r="Z10" s="15"/>
      <c r="AA10" s="15"/>
      <c r="AB10" s="15"/>
      <c r="AC10" s="15"/>
    </row>
    <row r="11" spans="1:29" s="16" customFormat="1" ht="63.75">
      <c r="A11" s="9" t="s">
        <v>59</v>
      </c>
      <c r="B11" s="10" t="s">
        <v>60</v>
      </c>
      <c r="C11" s="1" t="s">
        <v>61</v>
      </c>
      <c r="D11" s="1" t="s">
        <v>62</v>
      </c>
      <c r="E11" s="10" t="s">
        <v>63</v>
      </c>
      <c r="F11" s="10" t="s">
        <v>64</v>
      </c>
      <c r="G11" s="11">
        <v>0.5</v>
      </c>
      <c r="H11" s="12">
        <v>35594.717534849595</v>
      </c>
      <c r="I11" s="13">
        <v>0.047176476834463035</v>
      </c>
      <c r="J11" s="14">
        <v>1710</v>
      </c>
      <c r="K11" s="14">
        <v>456</v>
      </c>
      <c r="L11" s="14">
        <f t="shared" si="0"/>
        <v>2166</v>
      </c>
      <c r="M11" s="15"/>
      <c r="N11" s="15"/>
      <c r="O11" s="15"/>
      <c r="P11" s="15"/>
      <c r="Q11" s="15"/>
      <c r="R11" s="15"/>
      <c r="S11" s="15"/>
      <c r="T11" s="15"/>
      <c r="U11" s="15"/>
      <c r="V11" s="15"/>
      <c r="W11" s="15"/>
      <c r="X11" s="15"/>
      <c r="Y11" s="15"/>
      <c r="Z11" s="15"/>
      <c r="AA11" s="15"/>
      <c r="AB11" s="15"/>
      <c r="AC11" s="15"/>
    </row>
    <row r="12" s="16" customFormat="1" ht="12.75"/>
    <row r="13" s="16" customFormat="1" ht="12.75"/>
    <row r="14" s="16" customFormat="1" ht="12.75"/>
    <row r="15" s="16" customFormat="1" ht="12.75"/>
    <row r="16" s="16" customFormat="1" ht="12.75"/>
    <row r="17" s="16" customFormat="1" ht="12.75"/>
    <row r="18" s="16" customFormat="1" ht="12.75"/>
    <row r="19" s="16" customFormat="1" ht="12.75"/>
    <row r="20" s="16" customFormat="1" ht="12.75"/>
    <row r="21" s="16" customFormat="1" ht="12.75"/>
    <row r="22" s="16" customFormat="1" ht="12.75"/>
    <row r="23" s="16" customFormat="1" ht="12.75"/>
  </sheetData>
  <sheetProtection/>
  <printOptions horizontalCentered="1" verticalCentered="1"/>
  <pageMargins left="0" right="0" top="0.2362204724409449" bottom="0.5118110236220472" header="0.5118110236220472" footer="0.2362204724409449"/>
  <pageSetup horizontalDpi="600" verticalDpi="600" orientation="landscape" scale="73" r:id="rId2"/>
  <headerFooter alignWithMargins="0">
    <oddFooter>&amp;Lonline@eastview.com&amp;C&amp;P&amp;Rchina.eastview.com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View Information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Fennell</dc:creator>
  <cp:keywords/>
  <dc:description/>
  <cp:lastModifiedBy>Andrei Boriskin</cp:lastModifiedBy>
  <cp:lastPrinted>2008-01-30T10:21:29Z</cp:lastPrinted>
  <dcterms:created xsi:type="dcterms:W3CDTF">2008-01-22T18:45:18Z</dcterms:created>
  <dcterms:modified xsi:type="dcterms:W3CDTF">2008-01-30T10:23:22Z</dcterms:modified>
  <cp:category/>
  <cp:version/>
  <cp:contentType/>
  <cp:contentStatus/>
</cp:coreProperties>
</file>